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/var/mobile/Containers/Data/Application/4AA68858-DCFC-4935-A7E8-DDC5F1A6AFE7/Library/Application Support/Drafts/"/>
    </mc:Choice>
  </mc:AlternateContent>
  <xr:revisionPtr revIDLastSave="0" documentId="8_{541A3218-9A3F-8B4E-8181-FCC49DEE4E82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heet1" sheetId="1" r:id="rId1"/>
    <sheet name="Sheet2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7" i="1"/>
  <c r="C23" i="1"/>
  <c r="C27" i="1"/>
  <c r="C5" i="1"/>
  <c r="C9" i="1"/>
  <c r="F9" i="1"/>
  <c r="R5" i="1"/>
  <c r="R9" i="1"/>
  <c r="I13" i="1"/>
  <c r="I17" i="1"/>
  <c r="F17" i="1"/>
  <c r="F13" i="1"/>
  <c r="I5" i="1"/>
  <c r="I9" i="1"/>
  <c r="F5" i="1"/>
  <c r="R13" i="1"/>
  <c r="R17" i="1"/>
  <c r="O5" i="1"/>
  <c r="O9" i="1"/>
  <c r="O13" i="1"/>
  <c r="O17" i="1"/>
  <c r="L13" i="1"/>
  <c r="L17" i="1"/>
  <c r="C13" i="1"/>
  <c r="C17" i="1"/>
  <c r="L5" i="1"/>
  <c r="L9" i="1"/>
</calcChain>
</file>

<file path=xl/sharedStrings.xml><?xml version="1.0" encoding="utf-8"?>
<sst xmlns="http://schemas.openxmlformats.org/spreadsheetml/2006/main" count="87" uniqueCount="21">
  <si>
    <t>ドル円レート</t>
  </si>
  <si>
    <t>ロット</t>
  </si>
  <si>
    <t>Long価格</t>
  </si>
  <si>
    <t>short価格</t>
  </si>
  <si>
    <t>ロス価格</t>
  </si>
  <si>
    <t>損益</t>
  </si>
  <si>
    <t>ユーロ／米ドル（EUR/USD）　10,000通貨（10Lot）　1.17500で買い、1.18000で売決済した場合。</t>
  </si>
  <si>
    <t>このとき米ドル/円（USD/JPY）レート＝100.000円とします。</t>
  </si>
  <si>
    <t>上記の式に当てはめると</t>
  </si>
  <si>
    <t>（1.18000－1.17500）×10,000通貨×100.000円＝5,000円</t>
  </si>
  <si>
    <t>指数</t>
  </si>
  <si>
    <t>クロス円</t>
  </si>
  <si>
    <t>FX（円以外）</t>
  </si>
  <si>
    <t>Long</t>
  </si>
  <si>
    <t>short</t>
  </si>
  <si>
    <t>貴金属</t>
  </si>
  <si>
    <t>oil</t>
  </si>
  <si>
    <t>天然ガス</t>
  </si>
  <si>
    <t>仮想通貨</t>
  </si>
  <si>
    <t>取引単位</t>
  </si>
  <si>
    <t>個別株式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</si>
</sst>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ヒラギノ角ゴ ProN W3"/>
      <family val="34"/>
      <charset val="128"/>
    </font>
    <font>
      <sz val="11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/>
      <diagonal/>
    </border>
    <border>
      <left style="medium">
        <color rgb="FF505050"/>
      </left>
      <right style="medium">
        <color rgb="FF505050"/>
      </right>
      <top/>
      <bottom style="medium">
        <color rgb="FF505050"/>
      </bottom>
      <diagonal/>
    </border>
    <border>
      <left style="medium">
        <color rgb="FF505050"/>
      </left>
      <right style="medium">
        <color rgb="FF505050"/>
      </right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14189-8482-AB43-B91A-46D638AC36F9}">
  <dimension ref="A1:R27"/>
  <sheetViews>
    <sheetView tabSelected="1" zoomScaleNormal="150" zoomScaleSheetLayoutView="100" workbookViewId="0">
      <selection activeCell="F9" sqref="F9"/>
    </sheetView>
  </sheetViews>
  <sheetFormatPr defaultRowHeight="14.25" x14ac:dyDescent="0.2"/>
  <cols>
    <col min="1" max="1" width="5.515625" customWidth="1"/>
    <col min="2" max="2" width="10.05078125" customWidth="1"/>
    <col min="3" max="3" width="9.8046875" bestFit="1" customWidth="1"/>
    <col min="4" max="4" width="5.63671875" customWidth="1"/>
    <col min="7" max="7" width="5.63671875" customWidth="1"/>
    <col min="10" max="10" width="5.63671875" customWidth="1"/>
    <col min="13" max="13" width="5.63671875" customWidth="1"/>
    <col min="16" max="16" width="5.63671875" customWidth="1"/>
  </cols>
  <sheetData>
    <row r="1" spans="1:18" x14ac:dyDescent="0.2">
      <c r="A1" t="s">
        <v>0</v>
      </c>
      <c r="B1">
        <v>138</v>
      </c>
    </row>
    <row r="3" spans="1:18" x14ac:dyDescent="0.2">
      <c r="B3" t="s">
        <v>10</v>
      </c>
      <c r="E3" t="s">
        <v>11</v>
      </c>
      <c r="H3" t="s">
        <v>12</v>
      </c>
      <c r="K3" t="s">
        <v>15</v>
      </c>
      <c r="N3" t="s">
        <v>16</v>
      </c>
      <c r="Q3" t="s">
        <v>17</v>
      </c>
    </row>
    <row r="5" spans="1:18" ht="15" thickBot="1" x14ac:dyDescent="0.25">
      <c r="A5" t="s">
        <v>13</v>
      </c>
      <c r="B5" t="s">
        <v>0</v>
      </c>
      <c r="C5">
        <f>$B$1</f>
        <v>138</v>
      </c>
      <c r="E5" t="s">
        <v>0</v>
      </c>
      <c r="F5">
        <f>$B$1</f>
        <v>138</v>
      </c>
      <c r="H5" t="s">
        <v>0</v>
      </c>
      <c r="I5">
        <f>$B$1</f>
        <v>138</v>
      </c>
      <c r="K5" t="s">
        <v>0</v>
      </c>
      <c r="L5">
        <f>$B$1</f>
        <v>138</v>
      </c>
      <c r="N5" t="s">
        <v>0</v>
      </c>
      <c r="O5">
        <f>$B$1</f>
        <v>138</v>
      </c>
      <c r="Q5" t="s">
        <v>0</v>
      </c>
      <c r="R5">
        <f>$B$1</f>
        <v>138</v>
      </c>
    </row>
    <row r="6" spans="1:18" ht="15" thickBot="1" x14ac:dyDescent="0.25">
      <c r="B6" t="s">
        <v>2</v>
      </c>
      <c r="C6" s="4">
        <v>12188</v>
      </c>
      <c r="E6" t="s">
        <v>2</v>
      </c>
      <c r="F6" s="4">
        <v>138</v>
      </c>
      <c r="H6" t="s">
        <v>2</v>
      </c>
      <c r="I6" s="4">
        <v>1.01355</v>
      </c>
      <c r="K6" t="s">
        <v>2</v>
      </c>
      <c r="L6" s="4">
        <v>1715</v>
      </c>
      <c r="N6" t="s">
        <v>2</v>
      </c>
      <c r="O6" s="4">
        <v>88</v>
      </c>
      <c r="Q6" t="s">
        <v>2</v>
      </c>
      <c r="R6" s="4">
        <v>6</v>
      </c>
    </row>
    <row r="7" spans="1:18" ht="15" thickBot="1" x14ac:dyDescent="0.25">
      <c r="B7" t="s">
        <v>1</v>
      </c>
      <c r="C7" s="4">
        <v>1</v>
      </c>
      <c r="E7" t="s">
        <v>1</v>
      </c>
      <c r="F7" s="3">
        <v>1</v>
      </c>
      <c r="H7" t="s">
        <v>1</v>
      </c>
      <c r="I7" s="3">
        <v>1</v>
      </c>
      <c r="K7" t="s">
        <v>1</v>
      </c>
      <c r="L7" s="3">
        <v>1</v>
      </c>
      <c r="N7" t="s">
        <v>1</v>
      </c>
      <c r="O7" s="3">
        <v>1</v>
      </c>
      <c r="Q7" t="s">
        <v>1</v>
      </c>
      <c r="R7" s="3">
        <v>1</v>
      </c>
    </row>
    <row r="8" spans="1:18" ht="15" thickBot="1" x14ac:dyDescent="0.25">
      <c r="B8" t="s">
        <v>4</v>
      </c>
      <c r="C8" s="3">
        <v>9600</v>
      </c>
      <c r="E8" t="s">
        <v>4</v>
      </c>
      <c r="F8" s="5">
        <v>130</v>
      </c>
      <c r="H8" t="s">
        <v>4</v>
      </c>
      <c r="I8" s="5">
        <v>1.0136499999999999</v>
      </c>
      <c r="K8" t="s">
        <v>4</v>
      </c>
      <c r="L8" s="5">
        <v>1600</v>
      </c>
      <c r="N8" t="s">
        <v>4</v>
      </c>
      <c r="O8" s="5">
        <v>85</v>
      </c>
      <c r="Q8" t="s">
        <v>4</v>
      </c>
      <c r="R8" s="5">
        <v>5</v>
      </c>
    </row>
    <row r="9" spans="1:18" x14ac:dyDescent="0.2">
      <c r="B9" t="s">
        <v>5</v>
      </c>
      <c r="C9" s="7">
        <f>(C8-C6)*C7*C5</f>
        <v>-357144</v>
      </c>
      <c r="E9" t="s">
        <v>5</v>
      </c>
      <c r="F9" s="7">
        <f>(F8-F6)*F7*100000</f>
        <v>-800000</v>
      </c>
      <c r="H9" t="s">
        <v>5</v>
      </c>
      <c r="I9" s="7">
        <f>(I8-I6)*I7*I5*100000</f>
        <v>1379.9999999998481</v>
      </c>
      <c r="K9" t="s">
        <v>5</v>
      </c>
      <c r="L9" s="7">
        <f>(L8-L6)*L7*L5*100</f>
        <v>-1587000</v>
      </c>
      <c r="N9" t="s">
        <v>5</v>
      </c>
      <c r="O9" s="7">
        <f>(O8-O6)*O7*O5*1000</f>
        <v>-414000</v>
      </c>
      <c r="Q9" t="s">
        <v>5</v>
      </c>
      <c r="R9" s="7">
        <f>(R8-R6)*R7*R5*10000</f>
        <v>-1380000</v>
      </c>
    </row>
    <row r="13" spans="1:18" ht="15" thickBot="1" x14ac:dyDescent="0.25">
      <c r="A13" t="s">
        <v>14</v>
      </c>
      <c r="B13" t="s">
        <v>0</v>
      </c>
      <c r="C13">
        <f>$B$1</f>
        <v>138</v>
      </c>
      <c r="E13" t="s">
        <v>0</v>
      </c>
      <c r="F13">
        <f>$B$1</f>
        <v>138</v>
      </c>
      <c r="H13" t="s">
        <v>0</v>
      </c>
      <c r="I13">
        <f>$B$1</f>
        <v>138</v>
      </c>
      <c r="K13" t="s">
        <v>0</v>
      </c>
      <c r="L13">
        <f>$B$1</f>
        <v>138</v>
      </c>
      <c r="N13" t="s">
        <v>0</v>
      </c>
      <c r="O13">
        <f>$B$1</f>
        <v>138</v>
      </c>
      <c r="Q13" t="s">
        <v>0</v>
      </c>
      <c r="R13">
        <f>$B$1</f>
        <v>138</v>
      </c>
    </row>
    <row r="14" spans="1:18" x14ac:dyDescent="0.2">
      <c r="B14" t="s">
        <v>3</v>
      </c>
      <c r="C14" s="4">
        <v>12188</v>
      </c>
      <c r="E14" t="s">
        <v>3</v>
      </c>
      <c r="F14" s="4">
        <v>136.036</v>
      </c>
      <c r="H14" t="s">
        <v>3</v>
      </c>
      <c r="I14" s="4">
        <v>1.01355</v>
      </c>
      <c r="K14" t="s">
        <v>3</v>
      </c>
      <c r="L14" s="4">
        <v>1715</v>
      </c>
      <c r="N14" t="s">
        <v>3</v>
      </c>
      <c r="O14" s="4">
        <v>88</v>
      </c>
      <c r="Q14" t="s">
        <v>3</v>
      </c>
      <c r="R14" s="4">
        <v>66</v>
      </c>
    </row>
    <row r="15" spans="1:18" x14ac:dyDescent="0.2">
      <c r="B15" t="s">
        <v>1</v>
      </c>
      <c r="C15" s="6">
        <v>1</v>
      </c>
      <c r="E15" t="s">
        <v>1</v>
      </c>
      <c r="F15" s="6">
        <v>1</v>
      </c>
      <c r="H15" t="s">
        <v>1</v>
      </c>
      <c r="I15" s="6">
        <v>1</v>
      </c>
      <c r="K15" t="s">
        <v>1</v>
      </c>
      <c r="L15" s="6">
        <v>1</v>
      </c>
      <c r="N15" t="s">
        <v>1</v>
      </c>
      <c r="O15" s="6">
        <v>1</v>
      </c>
      <c r="Q15" t="s">
        <v>1</v>
      </c>
      <c r="R15" s="6">
        <v>1</v>
      </c>
    </row>
    <row r="16" spans="1:18" ht="15" thickBot="1" x14ac:dyDescent="0.25">
      <c r="B16" t="s">
        <v>4</v>
      </c>
      <c r="C16" s="5">
        <v>12260</v>
      </c>
      <c r="E16" t="s">
        <v>4</v>
      </c>
      <c r="F16" s="5">
        <v>136.85</v>
      </c>
      <c r="H16" t="s">
        <v>4</v>
      </c>
      <c r="I16" s="5">
        <v>1.0136499999999999</v>
      </c>
      <c r="K16" t="s">
        <v>4</v>
      </c>
      <c r="L16" s="5">
        <v>1718</v>
      </c>
      <c r="N16" t="s">
        <v>4</v>
      </c>
      <c r="O16" s="5">
        <v>90</v>
      </c>
      <c r="Q16" t="s">
        <v>4</v>
      </c>
      <c r="R16" s="5">
        <v>7</v>
      </c>
    </row>
    <row r="17" spans="2:18" x14ac:dyDescent="0.2">
      <c r="B17" t="s">
        <v>5</v>
      </c>
      <c r="C17" s="7">
        <f>(C14-C16)*C15*C13</f>
        <v>-9936</v>
      </c>
      <c r="E17" t="s">
        <v>5</v>
      </c>
      <c r="F17" s="7">
        <f>(F14-F16)*F15*100000</f>
        <v>-81399.999999999302</v>
      </c>
      <c r="H17" t="s">
        <v>5</v>
      </c>
      <c r="I17" s="7">
        <f>(I14-I16)*I15*I13*100000</f>
        <v>-1379.9999999998481</v>
      </c>
      <c r="K17" t="s">
        <v>5</v>
      </c>
      <c r="L17" s="7">
        <f>(L14-L16)*L15*L13*100</f>
        <v>-41400</v>
      </c>
      <c r="N17" t="s">
        <v>5</v>
      </c>
      <c r="O17" s="7">
        <f>(O14-O16)*O15*O13*100</f>
        <v>-27600</v>
      </c>
      <c r="Q17" t="s">
        <v>5</v>
      </c>
      <c r="R17" s="7">
        <f>(R14-R16)*R15*R13*100</f>
        <v>814200</v>
      </c>
    </row>
    <row r="20" spans="2:18" x14ac:dyDescent="0.2">
      <c r="B20" t="s">
        <v>18</v>
      </c>
      <c r="E20" t="s">
        <v>20</v>
      </c>
    </row>
    <row r="21" spans="2:18" ht="15" thickBot="1" x14ac:dyDescent="0.25"/>
    <row r="22" spans="2:18" ht="15" thickBot="1" x14ac:dyDescent="0.25">
      <c r="B22" t="s">
        <v>19</v>
      </c>
      <c r="C22" s="3">
        <v>1</v>
      </c>
      <c r="E22" t="s">
        <v>19</v>
      </c>
      <c r="F22" s="3">
        <v>100</v>
      </c>
    </row>
    <row r="23" spans="2:18" ht="15" thickBot="1" x14ac:dyDescent="0.25">
      <c r="B23" t="s">
        <v>0</v>
      </c>
      <c r="C23">
        <f>$B$1</f>
        <v>138</v>
      </c>
      <c r="E23" t="s">
        <v>0</v>
      </c>
      <c r="F23">
        <f>$B$1</f>
        <v>138</v>
      </c>
    </row>
    <row r="24" spans="2:18" ht="15" thickBot="1" x14ac:dyDescent="0.25">
      <c r="B24" t="s">
        <v>2</v>
      </c>
      <c r="C24" s="4">
        <v>15000</v>
      </c>
      <c r="E24" t="s">
        <v>2</v>
      </c>
      <c r="F24" s="4">
        <v>150</v>
      </c>
    </row>
    <row r="25" spans="2:18" ht="15" thickBot="1" x14ac:dyDescent="0.25">
      <c r="B25" t="s">
        <v>1</v>
      </c>
      <c r="C25" s="4">
        <v>1</v>
      </c>
      <c r="E25" t="s">
        <v>1</v>
      </c>
      <c r="F25" s="4">
        <v>1</v>
      </c>
    </row>
    <row r="26" spans="2:18" ht="15" thickBot="1" x14ac:dyDescent="0.25">
      <c r="B26" t="s">
        <v>4</v>
      </c>
      <c r="C26" s="3">
        <v>9600</v>
      </c>
      <c r="E26" t="s">
        <v>4</v>
      </c>
      <c r="F26" s="3">
        <v>130</v>
      </c>
    </row>
    <row r="27" spans="2:18" x14ac:dyDescent="0.2">
      <c r="B27" t="s">
        <v>5</v>
      </c>
      <c r="C27" s="7">
        <f>(C26-C24)*C25*C23*C22</f>
        <v>-745200</v>
      </c>
      <c r="E27" t="s">
        <v>5</v>
      </c>
      <c r="F27" s="7">
        <f>(F26-F24)*F25*F23*F22</f>
        <v>-276000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1F520-4565-B94B-9546-A151D35F2895}">
  <dimension ref="A3:A7"/>
  <sheetViews>
    <sheetView zoomScaleNormal="150" zoomScaleSheetLayoutView="100" workbookViewId="0">
      <selection activeCell="A3" sqref="A3:A7"/>
    </sheetView>
  </sheetViews>
  <sheetFormatPr defaultRowHeight="14.25" x14ac:dyDescent="0.2"/>
  <cols>
    <col min="1" max="1" width="35.3046875" bestFit="1" customWidth="1"/>
  </cols>
  <sheetData>
    <row r="3" spans="1:1" ht="50.25" x14ac:dyDescent="0.25">
      <c r="A3" s="1" t="s">
        <v>6</v>
      </c>
    </row>
    <row r="4" spans="1:1" ht="33.75" x14ac:dyDescent="0.25">
      <c r="A4" s="1" t="s">
        <v>7</v>
      </c>
    </row>
    <row r="5" spans="1:1" x14ac:dyDescent="0.2">
      <c r="A5" s="2"/>
    </row>
    <row r="6" spans="1:1" ht="17.25" x14ac:dyDescent="0.25">
      <c r="A6" s="1" t="s">
        <v>8</v>
      </c>
    </row>
    <row r="7" spans="1:1" ht="33.75" x14ac:dyDescent="0.25">
      <c r="A7" s="1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松川 卓生</dc:creator>
  <dcterms:created xsi:type="dcterms:W3CDTF">2022-07-27T07:29:45Z</dcterms:created>
</cp:coreProperties>
</file>